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AllAccess\410-401 Mortgages\502 Mortgage Underwriting\RFA Alternative Calculators &amp; Checklists\"/>
    </mc:Choice>
  </mc:AlternateContent>
  <xr:revisionPtr revIDLastSave="0" documentId="13_ncr:1_{1207AF20-E8CE-4541-BC38-4CF1754A0DDD}" xr6:coauthVersionLast="45" xr6:coauthVersionMax="45" xr10:uidLastSave="{00000000-0000-0000-0000-000000000000}"/>
  <workbookProtection workbookAlgorithmName="SHA-512" workbookHashValue="LTq3c+NG+AZ0nR70V3qOUa3YjVk/Nu25wlJ3FbielMDUYKymljeAtxkdoSNGlsdmWtdetd4RcxDaLH1A/L94zg==" workbookSaltValue="hBUdS4MhiQmMpYHCu+a+yQ==" workbookSpinCount="100000" lockStructure="1"/>
  <bookViews>
    <workbookView xWindow="20370" yWindow="-120" windowWidth="25440" windowHeight="15390" xr2:uid="{00000000-000D-0000-FFFF-FFFF00000000}"/>
  </bookViews>
  <sheets>
    <sheet name="Worksheet" sheetId="1" r:id="rId1"/>
  </sheets>
  <definedNames>
    <definedName name="_xlnm.Print_Area" localSheetId="0">Worksheet!$B$2:$K$39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E28" i="1"/>
  <c r="E14" i="1" l="1"/>
  <c r="F14" i="1"/>
  <c r="G14" i="1"/>
  <c r="H14" i="1"/>
  <c r="D18" i="1" l="1"/>
  <c r="D19" i="1" s="1"/>
  <c r="E18" i="1"/>
  <c r="F18" i="1"/>
  <c r="G18" i="1"/>
  <c r="G19" i="1" s="1"/>
  <c r="H18" i="1"/>
  <c r="G28" i="1"/>
  <c r="G33" i="1" l="1"/>
  <c r="G31" i="1"/>
  <c r="G32" i="1" s="1"/>
  <c r="H28" i="1" l="1"/>
  <c r="F28" i="1"/>
  <c r="D28" i="1"/>
  <c r="H19" i="1"/>
  <c r="F19" i="1"/>
  <c r="E19" i="1"/>
  <c r="H33" i="1"/>
  <c r="D14" i="1"/>
  <c r="F33" i="1" l="1"/>
  <c r="D31" i="1"/>
  <c r="D32" i="1" s="1"/>
  <c r="D33" i="1"/>
  <c r="H31" i="1"/>
  <c r="H32" i="1" s="1"/>
  <c r="F31" i="1"/>
  <c r="F32" i="1" s="1"/>
  <c r="E33" i="1"/>
  <c r="E31" i="1"/>
  <c r="J31" i="1" l="1"/>
  <c r="E32" i="1"/>
  <c r="J32" i="1" s="1"/>
</calcChain>
</file>

<file path=xl/sharedStrings.xml><?xml version="1.0" encoding="utf-8"?>
<sst xmlns="http://schemas.openxmlformats.org/spreadsheetml/2006/main" count="49" uniqueCount="45">
  <si>
    <t>Street Address</t>
  </si>
  <si>
    <t>Mortgage Exposure (LTV)</t>
  </si>
  <si>
    <t>Existing Mortgage Debt ($)</t>
  </si>
  <si>
    <t>Estimated Property Value ($)</t>
  </si>
  <si>
    <t>PROPERTY INFORMATION</t>
  </si>
  <si>
    <t>A</t>
  </si>
  <si>
    <t>City or Municipality</t>
  </si>
  <si>
    <t>B</t>
  </si>
  <si>
    <t>Unit # (if applicable)</t>
  </si>
  <si>
    <t>Annual Mortgage Payment(s) P+I</t>
  </si>
  <si>
    <t>Condo Fees (if applicable, 100% must be used)</t>
  </si>
  <si>
    <t>C</t>
  </si>
  <si>
    <t>Example</t>
  </si>
  <si>
    <t>Property 1</t>
  </si>
  <si>
    <t>Property 2</t>
  </si>
  <si>
    <t>Property 3</t>
  </si>
  <si>
    <t>/year</t>
  </si>
  <si>
    <t>/month</t>
  </si>
  <si>
    <t>TOTAL</t>
  </si>
  <si>
    <t>Property Taxes</t>
  </si>
  <si>
    <t>Other (specify)</t>
  </si>
  <si>
    <t>Gross Annual Rent</t>
  </si>
  <si>
    <t>RFA Alternative Mortgage # :</t>
  </si>
  <si>
    <t>Disclaimer: Calculations are for estimation only.  Final values will be provided by RFA Bank of Canada.</t>
  </si>
  <si>
    <t>Property 4</t>
  </si>
  <si>
    <t>123 Sesame St</t>
  </si>
  <si>
    <t>Toronto</t>
  </si>
  <si>
    <t>Effective 07-07-2020</t>
  </si>
  <si>
    <t>Management (if applicable)</t>
  </si>
  <si>
    <t xml:space="preserve">SUMMARY </t>
  </si>
  <si>
    <t>Net Rental Revenue</t>
  </si>
  <si>
    <t>Total Rental Expenses</t>
  </si>
  <si>
    <t>Debt Service Coverage Ratio</t>
  </si>
  <si>
    <t>ANNUAL Net Surplus or Deficit</t>
  </si>
  <si>
    <t>MONTHLY Net Surplus or Deficit</t>
  </si>
  <si>
    <t>Heat ($0.00 if verified tenant pays or $1200)</t>
  </si>
  <si>
    <t>*Rental worksheet not permitted where borrower is a Holding Co.</t>
  </si>
  <si>
    <t>Less Vacancy &amp; Maintenance (10%)</t>
  </si>
  <si>
    <t>Borrower(s) name:</t>
  </si>
  <si>
    <t>Action:</t>
  </si>
  <si>
    <t>A copy of the Rental Worksheet to be documented in the mortgage file</t>
  </si>
  <si>
    <r>
      <rPr>
        <b/>
        <i/>
        <u/>
        <sz val="10"/>
        <rFont val="Nunito Sans"/>
      </rPr>
      <t>Monthly Net Surplus</t>
    </r>
    <r>
      <rPr>
        <b/>
        <i/>
        <sz val="10"/>
        <rFont val="Nunito Sans"/>
      </rPr>
      <t xml:space="preserve"> to be added to Borrowers' Qualifying Income for subject mortgage calculations, </t>
    </r>
    <r>
      <rPr>
        <b/>
        <i/>
        <u/>
        <sz val="10"/>
        <rFont val="Nunito Sans"/>
      </rPr>
      <t>Monthly Deficit</t>
    </r>
    <r>
      <rPr>
        <b/>
        <i/>
        <sz val="10"/>
        <rFont val="Nunito Sans"/>
      </rPr>
      <t xml:space="preserve"> to be added to Liabilities</t>
    </r>
  </si>
  <si>
    <t>PROPERTY REVENUE (Annual Figures)</t>
  </si>
  <si>
    <t>PROPERTY EXPENSES (Annual Figures)</t>
  </si>
  <si>
    <t>Alternative Mortgage
Rental Worksheet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</si>
</sst>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.00_);\(&quot;$&quot;#,##0.00\)"/>
    <numFmt numFmtId="165" formatCode="&quot;$&quot;#,##0"/>
    <numFmt numFmtId="166" formatCode="0.0%"/>
    <numFmt numFmtId="167" formatCode="&quot;$&quot;#,##0.00"/>
  </numFmts>
  <fonts count="12">
    <font>
      <sz val="12"/>
      <name val="Arial"/>
    </font>
    <font>
      <sz val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0"/>
      <name val="Nunito Sans"/>
    </font>
    <font>
      <b/>
      <sz val="10"/>
      <name val="Nunito Sans"/>
    </font>
    <font>
      <b/>
      <i/>
      <sz val="10"/>
      <name val="Nunito Sans"/>
    </font>
    <font>
      <b/>
      <i/>
      <u/>
      <sz val="10"/>
      <name val="Nunito Sans"/>
    </font>
    <font>
      <u/>
      <sz val="10"/>
      <name val="Nunito Sans"/>
    </font>
    <font>
      <b/>
      <i/>
      <sz val="8"/>
      <name val="Nunito Sans"/>
    </font>
    <font>
      <b/>
      <sz val="16"/>
      <name val="Nunito Sans"/>
    </font>
    <font>
      <b/>
      <sz val="10"/>
      <color theme="0"/>
      <name val="Nunito Sans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9DA1"/>
        <bgColor indexed="64"/>
      </patternFill>
    </fill>
    <fill>
      <patternFill patternType="solid">
        <fgColor rgb="FFD0E1E3"/>
        <bgColor indexed="64"/>
      </patternFill>
    </fill>
    <fill>
      <patternFill patternType="solid">
        <fgColor rgb="FFD0E1E3"/>
        <bgColor auto="1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4" fillId="0" borderId="0" xfId="0" applyFont="1" applyProtection="1">
      <protection hidden="1"/>
    </xf>
    <xf numFmtId="0" fontId="4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6" fillId="0" borderId="0" xfId="0" applyFont="1"/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wrapText="1"/>
    </xf>
    <xf numFmtId="0" fontId="7" fillId="0" borderId="0" xfId="0" applyFont="1" applyBorder="1" applyAlignment="1" applyProtection="1">
      <alignment horizontal="left" vertical="center"/>
      <protection hidden="1"/>
    </xf>
    <xf numFmtId="166" fontId="4" fillId="0" borderId="0" xfId="0" applyNumberFormat="1" applyFont="1" applyFill="1" applyBorder="1" applyAlignment="1" applyProtection="1">
      <alignment horizontal="center" vertical="center"/>
      <protection hidden="1"/>
    </xf>
    <xf numFmtId="166" fontId="4" fillId="0" borderId="0" xfId="0" applyNumberFormat="1" applyFont="1" applyBorder="1" applyAlignment="1" applyProtection="1">
      <alignment horizontal="center" vertical="center"/>
      <protection hidden="1"/>
    </xf>
    <xf numFmtId="165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Protection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164" fontId="4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164" fontId="11" fillId="3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165" fontId="4" fillId="2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" xfId="0" applyNumberFormat="1" applyFont="1" applyBorder="1" applyAlignment="1" applyProtection="1">
      <alignment horizontal="center" vertical="center"/>
      <protection hidden="1"/>
    </xf>
    <xf numFmtId="165" fontId="5" fillId="2" borderId="1" xfId="0" applyNumberFormat="1" applyFont="1" applyFill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165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166" fontId="4" fillId="2" borderId="1" xfId="0" applyNumberFormat="1" applyFont="1" applyFill="1" applyBorder="1" applyAlignment="1" applyProtection="1">
      <alignment horizontal="center" vertical="center"/>
      <protection hidden="1"/>
    </xf>
    <xf numFmtId="166" fontId="4" fillId="0" borderId="1" xfId="0" applyNumberFormat="1" applyFont="1" applyBorder="1" applyAlignment="1" applyProtection="1">
      <alignment horizontal="center" vertical="center"/>
      <protection hidden="1"/>
    </xf>
    <xf numFmtId="0" fontId="11" fillId="3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165" fontId="4" fillId="2" borderId="1" xfId="0" applyNumberFormat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65" fontId="4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8" fillId="5" borderId="1" xfId="2" applyFont="1" applyFill="1" applyBorder="1" applyAlignment="1" applyProtection="1">
      <alignment horizontal="center" vertical="center"/>
      <protection locked="0" hidden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66" fontId="4" fillId="2" borderId="1" xfId="0" applyNumberFormat="1" applyFont="1" applyFill="1" applyBorder="1" applyAlignment="1" applyProtection="1">
      <alignment horizontal="center" vertical="center"/>
    </xf>
    <xf numFmtId="166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top" wrapText="1"/>
    </xf>
    <xf numFmtId="0" fontId="11" fillId="3" borderId="2" xfId="0" applyFont="1" applyFill="1" applyBorder="1" applyAlignment="1" applyProtection="1">
      <alignment horizontal="left" wrapText="1"/>
      <protection hidden="1"/>
    </xf>
    <xf numFmtId="0" fontId="11" fillId="3" borderId="3" xfId="0" applyFont="1" applyFill="1" applyBorder="1" applyAlignment="1" applyProtection="1">
      <alignment horizontal="left" wrapText="1"/>
      <protection hidden="1"/>
    </xf>
    <xf numFmtId="0" fontId="11" fillId="3" borderId="2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 applyProtection="1">
      <alignment horizontal="left" vertical="center" wrapText="1"/>
      <protection hidden="1"/>
    </xf>
    <xf numFmtId="0" fontId="11" fillId="3" borderId="3" xfId="0" applyFont="1" applyFill="1" applyBorder="1" applyAlignment="1" applyProtection="1">
      <alignment horizontal="left" vertical="center" wrapText="1"/>
      <protection hidden="1"/>
    </xf>
    <xf numFmtId="49" fontId="5" fillId="0" borderId="0" xfId="0" applyNumberFormat="1" applyFont="1" applyBorder="1" applyAlignment="1" applyProtection="1">
      <alignment horizontal="right"/>
    </xf>
    <xf numFmtId="49" fontId="5" fillId="4" borderId="1" xfId="0" applyNumberFormat="1" applyFont="1" applyFill="1" applyBorder="1" applyAlignment="1" applyProtection="1">
      <alignment horizontal="center"/>
      <protection locked="0"/>
    </xf>
    <xf numFmtId="49" fontId="5" fillId="0" borderId="0" xfId="1" applyNumberFormat="1" applyFont="1" applyBorder="1" applyAlignment="1" applyProtection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9DA1"/>
      <color rgb="FFD0E1E3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85725</xdr:rowOff>
    </xdr:from>
    <xdr:to>
      <xdr:col>2</xdr:col>
      <xdr:colOff>1400175</xdr:colOff>
      <xdr:row>3</xdr:row>
      <xdr:rowOff>531382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1359F5-3206-46F3-B929-D83D8A05E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276225"/>
          <a:ext cx="1304925" cy="893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B1:L41"/>
  <sheetViews>
    <sheetView showGridLines="0" tabSelected="1" defaultGridColor="0" colorId="22" zoomScaleNormal="100" workbookViewId="0">
      <selection activeCell="E13" sqref="E13"/>
    </sheetView>
  </sheetViews>
  <sheetFormatPr defaultColWidth="9.6640625" defaultRowHeight="12.75"/>
  <cols>
    <col min="1" max="1" width="5" style="1" customWidth="1"/>
    <col min="2" max="2" width="2.6640625" style="20" customWidth="1"/>
    <col min="3" max="3" width="32.88671875" style="13" customWidth="1"/>
    <col min="4" max="4" width="13.44140625" style="1" customWidth="1"/>
    <col min="5" max="8" width="17.5546875" style="1" customWidth="1"/>
    <col min="9" max="9" width="1.5546875" style="2" customWidth="1"/>
    <col min="10" max="10" width="9.6640625" style="2"/>
    <col min="11" max="11" width="10.5546875" style="2" customWidth="1"/>
    <col min="12" max="12" width="9.6640625" style="2"/>
    <col min="13" max="16384" width="9.6640625" style="1"/>
  </cols>
  <sheetData>
    <row r="1" spans="2:12">
      <c r="C1" s="21"/>
    </row>
    <row r="2" spans="2:12" ht="17.25" customHeight="1">
      <c r="C2" s="22"/>
      <c r="D2" s="3"/>
      <c r="E2" s="4"/>
      <c r="F2" s="4"/>
      <c r="G2" s="4"/>
      <c r="H2" s="3"/>
      <c r="J2" s="5"/>
    </row>
    <row r="3" spans="2:12" ht="18" customHeight="1">
      <c r="C3" s="32"/>
      <c r="D3" s="3"/>
      <c r="E3" s="4"/>
      <c r="F3" s="4"/>
      <c r="G3" s="4"/>
      <c r="H3" s="3"/>
      <c r="J3" s="5"/>
    </row>
    <row r="4" spans="2:12" ht="124.5" customHeight="1">
      <c r="C4" s="33" t="s">
        <v>44</v>
      </c>
      <c r="D4" s="3"/>
      <c r="E4" s="4"/>
      <c r="F4" s="4"/>
      <c r="G4" s="4"/>
      <c r="H4" s="3"/>
      <c r="J4" s="5"/>
    </row>
    <row r="5" spans="2:12" ht="27" customHeight="1">
      <c r="B5" s="4"/>
      <c r="C5" s="32" t="s">
        <v>27</v>
      </c>
      <c r="D5" s="63" t="s">
        <v>38</v>
      </c>
      <c r="E5" s="63"/>
      <c r="F5" s="64"/>
      <c r="G5" s="64"/>
      <c r="H5" s="64"/>
      <c r="J5" s="5"/>
    </row>
    <row r="6" spans="2:12" ht="28.5" customHeight="1">
      <c r="B6" s="4"/>
      <c r="C6" s="6"/>
      <c r="D6" s="65" t="s">
        <v>22</v>
      </c>
      <c r="E6" s="65"/>
      <c r="F6" s="64"/>
      <c r="G6" s="64"/>
      <c r="H6" s="64"/>
      <c r="J6" s="50" t="str">
        <f>HYPERLINK("mailto:documents@streetcapital.ca?subject="&amp;TEXT(F5,"#####")&amp;" "&amp;TEXT(F6,"#####"),"EMAIL")</f>
        <v>EMAIL</v>
      </c>
    </row>
    <row r="7" spans="2:12" s="2" customFormat="1" ht="28.5" customHeight="1">
      <c r="B7" s="4"/>
      <c r="C7" s="7"/>
      <c r="D7" s="8" t="s">
        <v>23</v>
      </c>
      <c r="E7" s="4"/>
      <c r="F7" s="4"/>
      <c r="G7" s="4"/>
      <c r="H7" s="3"/>
    </row>
    <row r="8" spans="2:12" s="10" customFormat="1" ht="21.95" customHeight="1">
      <c r="B8" s="23"/>
      <c r="C8" s="51" t="s">
        <v>4</v>
      </c>
      <c r="D8" s="52" t="s">
        <v>12</v>
      </c>
      <c r="E8" s="52" t="s">
        <v>13</v>
      </c>
      <c r="F8" s="52" t="s">
        <v>14</v>
      </c>
      <c r="G8" s="52" t="s">
        <v>15</v>
      </c>
      <c r="H8" s="52" t="s">
        <v>24</v>
      </c>
      <c r="I8" s="9"/>
      <c r="J8" s="9"/>
      <c r="K8" s="9"/>
      <c r="L8" s="9"/>
    </row>
    <row r="9" spans="2:12" s="10" customFormat="1" ht="21.95" customHeight="1">
      <c r="B9" s="24"/>
      <c r="C9" s="45" t="s">
        <v>0</v>
      </c>
      <c r="D9" s="53" t="s">
        <v>25</v>
      </c>
      <c r="E9" s="54"/>
      <c r="F9" s="54"/>
      <c r="G9" s="54"/>
      <c r="H9" s="54"/>
      <c r="I9" s="9"/>
      <c r="J9" s="9"/>
      <c r="K9" s="9"/>
      <c r="L9" s="9"/>
    </row>
    <row r="10" spans="2:12" s="10" customFormat="1" ht="21.95" customHeight="1">
      <c r="B10" s="24"/>
      <c r="C10" s="45" t="s">
        <v>8</v>
      </c>
      <c r="D10" s="53">
        <v>8</v>
      </c>
      <c r="E10" s="54"/>
      <c r="F10" s="54"/>
      <c r="G10" s="54"/>
      <c r="H10" s="54"/>
      <c r="I10" s="9"/>
      <c r="J10" s="9"/>
      <c r="K10" s="9"/>
      <c r="L10" s="9"/>
    </row>
    <row r="11" spans="2:12" s="10" customFormat="1" ht="21.95" customHeight="1">
      <c r="B11" s="24"/>
      <c r="C11" s="45" t="s">
        <v>6</v>
      </c>
      <c r="D11" s="53" t="s">
        <v>26</v>
      </c>
      <c r="E11" s="54"/>
      <c r="F11" s="54"/>
      <c r="G11" s="54"/>
      <c r="H11" s="54"/>
      <c r="I11" s="9"/>
      <c r="J11" s="9"/>
      <c r="K11" s="9"/>
      <c r="L11" s="9"/>
    </row>
    <row r="12" spans="2:12" s="10" customFormat="1" ht="21.95" customHeight="1">
      <c r="B12" s="24"/>
      <c r="C12" s="45" t="s">
        <v>3</v>
      </c>
      <c r="D12" s="46">
        <v>500000</v>
      </c>
      <c r="E12" s="48"/>
      <c r="F12" s="48"/>
      <c r="G12" s="48"/>
      <c r="H12" s="48"/>
      <c r="I12" s="9"/>
      <c r="J12" s="9"/>
      <c r="K12" s="9"/>
      <c r="L12" s="9"/>
    </row>
    <row r="13" spans="2:12" s="10" customFormat="1" ht="21.95" customHeight="1">
      <c r="B13" s="24"/>
      <c r="C13" s="45" t="s">
        <v>2</v>
      </c>
      <c r="D13" s="46">
        <v>300000</v>
      </c>
      <c r="E13" s="48"/>
      <c r="F13" s="48"/>
      <c r="G13" s="48"/>
      <c r="H13" s="48"/>
      <c r="I13" s="9"/>
      <c r="J13" s="9"/>
      <c r="K13" s="9"/>
      <c r="L13" s="9"/>
    </row>
    <row r="14" spans="2:12" s="10" customFormat="1" ht="21.95" customHeight="1">
      <c r="B14" s="24"/>
      <c r="C14" s="45" t="s">
        <v>1</v>
      </c>
      <c r="D14" s="55">
        <f>IF(D12&gt;0,D13/D12, "0.00%")</f>
        <v>0.6</v>
      </c>
      <c r="E14" s="56" t="str">
        <f>IF(E12&gt;0,E13/E12, "0.00%")</f>
        <v>0.00%</v>
      </c>
      <c r="F14" s="56" t="str">
        <f>IF(F12&gt;0,F13/F12, "0.00%")</f>
        <v>0.00%</v>
      </c>
      <c r="G14" s="56" t="str">
        <f>IF(G12&gt;0,G13/G12, "0.00%")</f>
        <v>0.00%</v>
      </c>
      <c r="H14" s="56" t="str">
        <f>IF(H12&gt;0,H13/H12, "0.00%")</f>
        <v>0.00%</v>
      </c>
      <c r="I14" s="9"/>
      <c r="J14" s="11"/>
      <c r="K14" s="57"/>
      <c r="L14" s="9"/>
    </row>
    <row r="15" spans="2:12" s="10" customFormat="1" ht="21.95" customHeight="1">
      <c r="B15" s="24"/>
      <c r="C15" s="25"/>
      <c r="D15" s="26"/>
      <c r="E15" s="26"/>
      <c r="F15" s="26"/>
      <c r="G15" s="26"/>
      <c r="H15" s="26"/>
      <c r="I15" s="9"/>
      <c r="J15" s="9"/>
      <c r="K15" s="57"/>
      <c r="L15" s="9"/>
    </row>
    <row r="16" spans="2:12" s="10" customFormat="1" ht="21.95" customHeight="1">
      <c r="B16" s="27"/>
      <c r="C16" s="60" t="s">
        <v>42</v>
      </c>
      <c r="D16" s="61"/>
      <c r="E16" s="61"/>
      <c r="F16" s="61"/>
      <c r="G16" s="61"/>
      <c r="H16" s="62"/>
      <c r="I16" s="9"/>
      <c r="J16" s="9"/>
      <c r="K16" s="18"/>
      <c r="L16" s="9"/>
    </row>
    <row r="17" spans="2:12" s="10" customFormat="1" ht="21.95" customHeight="1">
      <c r="B17" s="24"/>
      <c r="C17" s="45" t="s">
        <v>21</v>
      </c>
      <c r="D17" s="46">
        <v>26400</v>
      </c>
      <c r="E17" s="48"/>
      <c r="F17" s="48"/>
      <c r="G17" s="48"/>
      <c r="H17" s="48"/>
      <c r="I17" s="9"/>
      <c r="J17" s="9"/>
      <c r="K17" s="18"/>
      <c r="L17" s="9"/>
    </row>
    <row r="18" spans="2:12" s="10" customFormat="1" ht="21.95" customHeight="1">
      <c r="B18" s="24"/>
      <c r="C18" s="45" t="s">
        <v>37</v>
      </c>
      <c r="D18" s="46">
        <f>-D$17*0.1</f>
        <v>-2640</v>
      </c>
      <c r="E18" s="46">
        <f t="shared" ref="E18:H18" si="0">-E$17*0.1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9"/>
      <c r="J18" s="9"/>
      <c r="K18" s="9"/>
      <c r="L18" s="9"/>
    </row>
    <row r="19" spans="2:12" s="10" customFormat="1" ht="21.95" customHeight="1">
      <c r="B19" s="28" t="s">
        <v>5</v>
      </c>
      <c r="C19" s="49" t="s">
        <v>30</v>
      </c>
      <c r="D19" s="46">
        <f>D$17+D$18</f>
        <v>23760</v>
      </c>
      <c r="E19" s="37">
        <f>E$17+E$18</f>
        <v>0</v>
      </c>
      <c r="F19" s="37">
        <f>F$17+F$18</f>
        <v>0</v>
      </c>
      <c r="G19" s="37">
        <f>G$17+G$18</f>
        <v>0</v>
      </c>
      <c r="H19" s="37">
        <f>H$17+H$18</f>
        <v>0</v>
      </c>
      <c r="I19" s="9"/>
      <c r="J19" s="9"/>
      <c r="K19" s="9"/>
      <c r="L19" s="9"/>
    </row>
    <row r="20" spans="2:12" s="10" customFormat="1" ht="21.95" customHeight="1">
      <c r="B20" s="24"/>
      <c r="C20" s="1"/>
      <c r="D20" s="1"/>
      <c r="E20" s="1"/>
      <c r="F20" s="1"/>
      <c r="G20" s="1"/>
      <c r="H20" s="1"/>
      <c r="I20" s="9"/>
      <c r="J20" s="9"/>
      <c r="K20" s="9"/>
      <c r="L20" s="9"/>
    </row>
    <row r="21" spans="2:12" s="10" customFormat="1" ht="21.95" customHeight="1">
      <c r="B21" s="27"/>
      <c r="C21" s="60" t="s">
        <v>43</v>
      </c>
      <c r="D21" s="61"/>
      <c r="E21" s="61"/>
      <c r="F21" s="61"/>
      <c r="G21" s="61"/>
      <c r="H21" s="62"/>
      <c r="I21" s="9"/>
      <c r="J21" s="9"/>
      <c r="K21" s="9"/>
      <c r="L21" s="9"/>
    </row>
    <row r="22" spans="2:12" s="10" customFormat="1" ht="21.95" customHeight="1">
      <c r="B22" s="24"/>
      <c r="C22" s="45" t="s">
        <v>28</v>
      </c>
      <c r="D22" s="47">
        <v>0</v>
      </c>
      <c r="E22" s="48"/>
      <c r="F22" s="48"/>
      <c r="G22" s="48"/>
      <c r="H22" s="48"/>
      <c r="I22" s="9"/>
      <c r="J22" s="9"/>
      <c r="K22" s="9"/>
      <c r="L22" s="9"/>
    </row>
    <row r="23" spans="2:12" s="10" customFormat="1" ht="21.95" customHeight="1">
      <c r="B23" s="28"/>
      <c r="C23" s="45" t="s">
        <v>9</v>
      </c>
      <c r="D23" s="46">
        <v>14400</v>
      </c>
      <c r="E23" s="48"/>
      <c r="F23" s="48"/>
      <c r="G23" s="48"/>
      <c r="H23" s="48"/>
      <c r="I23" s="9"/>
      <c r="J23" s="9"/>
      <c r="K23" s="9"/>
      <c r="L23" s="9"/>
    </row>
    <row r="24" spans="2:12" s="10" customFormat="1" ht="21.95" customHeight="1">
      <c r="B24" s="28"/>
      <c r="C24" s="45" t="s">
        <v>19</v>
      </c>
      <c r="D24" s="46">
        <v>4000</v>
      </c>
      <c r="E24" s="48"/>
      <c r="F24" s="48"/>
      <c r="G24" s="48"/>
      <c r="H24" s="48"/>
      <c r="I24" s="9"/>
      <c r="J24" s="9"/>
      <c r="K24" s="9"/>
      <c r="L24" s="9"/>
    </row>
    <row r="25" spans="2:12" s="10" customFormat="1" ht="21.95" customHeight="1">
      <c r="B25" s="28"/>
      <c r="C25" s="45" t="s">
        <v>35</v>
      </c>
      <c r="D25" s="46">
        <v>0</v>
      </c>
      <c r="E25" s="48"/>
      <c r="F25" s="48"/>
      <c r="G25" s="48"/>
      <c r="H25" s="48"/>
      <c r="I25" s="9"/>
      <c r="J25" s="9"/>
      <c r="K25" s="9"/>
      <c r="L25" s="9"/>
    </row>
    <row r="26" spans="2:12" s="10" customFormat="1" ht="21.95" customHeight="1">
      <c r="B26" s="28"/>
      <c r="C26" s="45" t="s">
        <v>10</v>
      </c>
      <c r="D26" s="46">
        <v>4000</v>
      </c>
      <c r="E26" s="48"/>
      <c r="F26" s="48"/>
      <c r="G26" s="48"/>
      <c r="H26" s="48"/>
      <c r="I26" s="9"/>
      <c r="J26" s="9"/>
      <c r="K26" s="9"/>
      <c r="L26" s="9"/>
    </row>
    <row r="27" spans="2:12" s="10" customFormat="1" ht="21.95" customHeight="1">
      <c r="B27" s="24"/>
      <c r="C27" s="45" t="s">
        <v>20</v>
      </c>
      <c r="D27" s="46">
        <v>0</v>
      </c>
      <c r="E27" s="48"/>
      <c r="F27" s="48"/>
      <c r="G27" s="48"/>
      <c r="H27" s="48"/>
      <c r="I27" s="9"/>
      <c r="J27" s="9"/>
      <c r="K27" s="9"/>
      <c r="L27" s="9"/>
    </row>
    <row r="28" spans="2:12" s="10" customFormat="1" ht="21.95" customHeight="1">
      <c r="B28" s="28" t="s">
        <v>7</v>
      </c>
      <c r="C28" s="49" t="s">
        <v>31</v>
      </c>
      <c r="D28" s="36">
        <f>SUM(D$22:D$27)</f>
        <v>22400</v>
      </c>
      <c r="E28" s="37">
        <f>SUM(E$22:E$27)</f>
        <v>0</v>
      </c>
      <c r="F28" s="37">
        <f>SUM(F$22:F$27)</f>
        <v>0</v>
      </c>
      <c r="G28" s="37">
        <f>SUM(G$22:G$27)</f>
        <v>0</v>
      </c>
      <c r="H28" s="37">
        <f>SUM(H$22:H$27)</f>
        <v>0</v>
      </c>
      <c r="I28" s="9"/>
      <c r="J28" s="9"/>
      <c r="K28" s="9"/>
      <c r="L28" s="9"/>
    </row>
    <row r="29" spans="2:12" s="10" customFormat="1" ht="21.95" customHeight="1">
      <c r="B29" s="24"/>
      <c r="C29" s="25"/>
      <c r="D29" s="26"/>
      <c r="E29" s="26"/>
      <c r="F29" s="26"/>
      <c r="G29" s="26"/>
      <c r="H29" s="26"/>
      <c r="I29" s="9"/>
      <c r="J29" s="9"/>
      <c r="K29" s="9"/>
      <c r="L29" s="9"/>
    </row>
    <row r="30" spans="2:12" s="10" customFormat="1" ht="21.95" customHeight="1">
      <c r="B30" s="27"/>
      <c r="C30" s="58" t="s">
        <v>29</v>
      </c>
      <c r="D30" s="59"/>
      <c r="E30" s="34" t="s">
        <v>13</v>
      </c>
      <c r="F30" s="34" t="s">
        <v>14</v>
      </c>
      <c r="G30" s="34" t="s">
        <v>15</v>
      </c>
      <c r="H30" s="34" t="s">
        <v>24</v>
      </c>
      <c r="I30" s="9"/>
      <c r="J30" s="44" t="s">
        <v>18</v>
      </c>
      <c r="K30" s="9"/>
      <c r="L30" s="9"/>
    </row>
    <row r="31" spans="2:12" s="10" customFormat="1" ht="21.95" customHeight="1">
      <c r="B31" s="28" t="s">
        <v>11</v>
      </c>
      <c r="C31" s="35" t="s">
        <v>33</v>
      </c>
      <c r="D31" s="36">
        <f>D19-D28</f>
        <v>1360</v>
      </c>
      <c r="E31" s="37">
        <f>E19-E28</f>
        <v>0</v>
      </c>
      <c r="F31" s="37">
        <f>F19-F28</f>
        <v>0</v>
      </c>
      <c r="G31" s="37">
        <f>G19-G28</f>
        <v>0</v>
      </c>
      <c r="H31" s="37">
        <f>H19-H28</f>
        <v>0</v>
      </c>
      <c r="I31" s="12"/>
      <c r="J31" s="37">
        <f>SUM(E31:H31)</f>
        <v>0</v>
      </c>
      <c r="K31" s="9" t="s">
        <v>16</v>
      </c>
      <c r="L31" s="9"/>
    </row>
    <row r="32" spans="2:12" s="10" customFormat="1" ht="21.95" customHeight="1">
      <c r="B32" s="29"/>
      <c r="C32" s="35" t="s">
        <v>34</v>
      </c>
      <c r="D32" s="38">
        <f>D31/12</f>
        <v>113.33333333333333</v>
      </c>
      <c r="E32" s="39">
        <f t="shared" ref="E32:H32" si="1">E31/12</f>
        <v>0</v>
      </c>
      <c r="F32" s="40">
        <f t="shared" si="1"/>
        <v>0</v>
      </c>
      <c r="G32" s="40">
        <f t="shared" ref="G32" si="2">G31/12</f>
        <v>0</v>
      </c>
      <c r="H32" s="40">
        <f t="shared" si="1"/>
        <v>0</v>
      </c>
      <c r="I32" s="30"/>
      <c r="J32" s="40">
        <f>SUM(E32:H32)</f>
        <v>0</v>
      </c>
      <c r="K32" s="29" t="s">
        <v>17</v>
      </c>
      <c r="L32" s="9"/>
    </row>
    <row r="33" spans="2:12" s="10" customFormat="1" ht="21.95" customHeight="1">
      <c r="B33" s="9"/>
      <c r="C33" s="41" t="s">
        <v>32</v>
      </c>
      <c r="D33" s="42">
        <f>IF(D$23=0,0,(D19-D28)/D$23)</f>
        <v>9.4444444444444442E-2</v>
      </c>
      <c r="E33" s="43">
        <f>IF(E$23=0,0,(E19-E28)/E$23)</f>
        <v>0</v>
      </c>
      <c r="F33" s="43">
        <f>IF(F$23=0,0,(F19-F28)/F$23)</f>
        <v>0</v>
      </c>
      <c r="G33" s="43">
        <f>IF(G$23=0,0,(G19-G28)/G$23)</f>
        <v>0</v>
      </c>
      <c r="H33" s="43">
        <f>IF(H$23=0,0,(H19-H28)/H$23)</f>
        <v>0</v>
      </c>
      <c r="I33" s="12"/>
      <c r="J33" s="18"/>
      <c r="K33" s="9"/>
    </row>
    <row r="34" spans="2:12" s="10" customFormat="1" ht="9.75" customHeight="1">
      <c r="B34" s="9"/>
      <c r="C34" s="31"/>
      <c r="D34" s="15"/>
      <c r="E34" s="16"/>
      <c r="F34" s="16"/>
      <c r="G34" s="16"/>
      <c r="H34" s="16"/>
      <c r="I34" s="12"/>
      <c r="J34" s="18"/>
      <c r="K34" s="9"/>
    </row>
    <row r="35" spans="2:12" s="10" customFormat="1">
      <c r="B35" s="9"/>
      <c r="C35" s="19" t="s">
        <v>36</v>
      </c>
      <c r="D35" s="15"/>
      <c r="E35" s="16"/>
      <c r="F35" s="16"/>
      <c r="G35" s="16"/>
      <c r="H35" s="16"/>
      <c r="I35" s="12"/>
      <c r="J35" s="17"/>
      <c r="K35" s="18"/>
      <c r="L35" s="9"/>
    </row>
    <row r="36" spans="2:12" s="10" customFormat="1" ht="6.75" customHeight="1">
      <c r="B36" s="9"/>
      <c r="C36" s="19"/>
      <c r="D36" s="15"/>
      <c r="E36" s="16"/>
      <c r="F36" s="16"/>
      <c r="G36" s="16"/>
      <c r="H36" s="16"/>
      <c r="I36" s="12"/>
      <c r="J36" s="17"/>
      <c r="K36" s="18"/>
      <c r="L36" s="9"/>
    </row>
    <row r="37" spans="2:12" s="10" customFormat="1" ht="5.25" customHeight="1">
      <c r="B37" s="9"/>
      <c r="C37" s="19"/>
      <c r="D37" s="15"/>
      <c r="E37" s="16"/>
      <c r="F37" s="16"/>
      <c r="G37" s="16"/>
      <c r="H37" s="16"/>
      <c r="I37" s="12"/>
      <c r="J37" s="17"/>
      <c r="K37" s="18"/>
      <c r="L37" s="9"/>
    </row>
    <row r="38" spans="2:12" s="10" customFormat="1" ht="5.25" customHeight="1">
      <c r="B38" s="9"/>
      <c r="C38" s="19"/>
      <c r="D38" s="15"/>
      <c r="E38" s="16"/>
      <c r="F38" s="16"/>
      <c r="G38" s="16"/>
      <c r="H38" s="16"/>
      <c r="I38" s="12"/>
      <c r="J38" s="17"/>
      <c r="K38" s="18"/>
      <c r="L38" s="9"/>
    </row>
    <row r="39" spans="2:12" s="10" customFormat="1" ht="16.5" customHeight="1">
      <c r="B39" s="9"/>
      <c r="C39" s="14" t="s">
        <v>39</v>
      </c>
      <c r="D39" s="15"/>
      <c r="E39" s="16"/>
      <c r="F39" s="16"/>
      <c r="G39" s="16"/>
      <c r="H39" s="16"/>
      <c r="I39" s="12"/>
      <c r="J39" s="17"/>
      <c r="K39" s="18"/>
      <c r="L39" s="9"/>
    </row>
    <row r="40" spans="2:12">
      <c r="C40" s="19" t="s">
        <v>41</v>
      </c>
    </row>
    <row r="41" spans="2:12">
      <c r="C41" s="19" t="s">
        <v>40</v>
      </c>
    </row>
  </sheetData>
  <sheetProtection algorithmName="SHA-512" hashValue="QFnewWYoAUklZF+vem4P6NE0jnB3/QGM4u27RYGGdpeynVh6m5+gxzhaIRa5d7c8+xVydLfHk6SCBihDn979vw==" saltValue="Z/W2+z8W2idyS4vI07xidQ==" spinCount="100000" sheet="1" selectLockedCells="1"/>
  <mergeCells count="8">
    <mergeCell ref="K14:K15"/>
    <mergeCell ref="C30:D30"/>
    <mergeCell ref="C16:H16"/>
    <mergeCell ref="C21:H21"/>
    <mergeCell ref="D5:E5"/>
    <mergeCell ref="F5:H5"/>
    <mergeCell ref="F6:H6"/>
    <mergeCell ref="D6:E6"/>
  </mergeCells>
  <phoneticPr fontId="1" type="noConversion"/>
  <dataValidations count="2">
    <dataValidation type="decimal" operator="greaterThanOrEqual" allowBlank="1" showInputMessage="1" showErrorMessage="1" sqref="E12:H13 E17:H17 E22:H27" xr:uid="{00000000-0002-0000-0000-000001000000}">
      <formula1>0</formula1>
    </dataValidation>
    <dataValidation operator="greaterThanOrEqual" allowBlank="1" showInputMessage="1" showErrorMessage="1" sqref="E11:H11" xr:uid="{00000000-0002-0000-0000-000002000000}"/>
  </dataValidations>
  <pageMargins left="0.23622047244094491" right="0.23622047244094491" top="0.25" bottom="0.74803149606299213" header="0.31496062992125984" footer="0.31496062992125984"/>
  <pageSetup scale="80" orientation="landscape" r:id="rId1"/>
  <headerFooter alignWithMargins="0"/>
  <ignoredErrors>
    <ignoredError sqref="J6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687ed480-4647-4fc0-9b7f-a7eface8da03">Calculator</Document_x0020_Type>
    <_dlc_DocId xmlns="cca69fa2-91f2-4a61-a517-f801c9d290e8">QC5TKKHZ7X6N-111-20</_dlc_DocId>
    <_dlc_DocIdUrl xmlns="cca69fa2-91f2-4a61-a517-f801c9d290e8">
      <Url>http://cmls-app04:1000/CompRes/_layouts/DocIdRedir.aspx?ID=QC5TKKHZ7X6N-111-20</Url>
      <Description>QC5TKKHZ7X6N-111-20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254818D1374DB32087120538A2C2" ma:contentTypeVersion="1" ma:contentTypeDescription="Create a new document." ma:contentTypeScope="" ma:versionID="27294eb6cdce3ca7396fbe1425585dbe">
  <xsd:schema xmlns:xsd="http://www.w3.org/2001/XMLSchema" xmlns:xs="http://www.w3.org/2001/XMLSchema" xmlns:p="http://schemas.microsoft.com/office/2006/metadata/properties" xmlns:ns2="cca69fa2-91f2-4a61-a517-f801c9d290e8" xmlns:ns3="687ed480-4647-4fc0-9b7f-a7eface8da03" targetNamespace="http://schemas.microsoft.com/office/2006/metadata/properties" ma:root="true" ma:fieldsID="7d2c85415454eefeccf6cb0e8ab74e60" ns2:_="" ns3:_="">
    <xsd:import namespace="cca69fa2-91f2-4a61-a517-f801c9d290e8"/>
    <xsd:import namespace="687ed480-4647-4fc0-9b7f-a7eface8da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69fa2-91f2-4a61-a517-f801c9d290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ed480-4647-4fc0-9b7f-a7eface8da03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default="Worksheet" ma:format="Dropdown" ma:internalName="Document_x0020_Type">
      <xsd:simpleType>
        <xsd:restriction base="dms:Choice">
          <xsd:enumeration value="Worksheet"/>
          <xsd:enumeration value="Calculato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1ED5AA-85D4-47D8-A759-FCB189116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00CA77-110C-4FFC-A4D6-450874472BC1}">
  <ds:schemaRefs>
    <ds:schemaRef ds:uri="cca69fa2-91f2-4a61-a517-f801c9d290e8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87ed480-4647-4fc0-9b7f-a7eface8da0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C1C01F-D614-42D1-98C8-55DCC7DAE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69fa2-91f2-4a61-a517-f801c9d290e8"/>
    <ds:schemaRef ds:uri="687ed480-4647-4fc0-9b7f-a7eface8d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958870-93B2-44BC-BCD7-3D84BD1B594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CMLS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CMLS Financial Rental Worksheet</dc:title>
  <dc:creator>Ken.Lee@streetcapital.ca</dc:creator>
  <cp:lastModifiedBy>Ken Lee</cp:lastModifiedBy>
  <cp:lastPrinted>2020-07-08T02:36:13Z</cp:lastPrinted>
  <dcterms:created xsi:type="dcterms:W3CDTF">2007-01-12T15:12:05Z</dcterms:created>
  <dcterms:modified xsi:type="dcterms:W3CDTF">2020-10-08T18:01:09Z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0x0101003875254818D1374DB32087120538A2C2</vt:lpwstr>
  </property>
  <property fmtid="{D5CDD505-2E9C-101B-9397-08002B2CF9AE}" pid="3" name="_dlc_DocIdItemGuid">
    <vt:lpwstr>a037d843-901e-49d0-a8c5-59d82a1a3f3a</vt:lpwstr>
  </property>
</Properties>
</file>